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1415" windowHeight="4620"/>
  </bookViews>
  <sheets>
    <sheet name="Sheet1" sheetId="5" r:id="rId1"/>
  </sheets>
  <calcPr calcId="124519"/>
</workbook>
</file>

<file path=xl/calcChain.xml><?xml version="1.0" encoding="utf-8"?>
<calcChain xmlns="http://schemas.openxmlformats.org/spreadsheetml/2006/main">
  <c r="N38" i="5"/>
  <c r="N37" s="1"/>
  <c r="M38"/>
  <c r="J38"/>
  <c r="J37" s="1"/>
  <c r="E38"/>
  <c r="E37" s="1"/>
  <c r="M37"/>
  <c r="N36"/>
  <c r="M36"/>
  <c r="L36"/>
  <c r="L38" s="1"/>
  <c r="L37" s="1"/>
  <c r="K36"/>
  <c r="K38" s="1"/>
  <c r="K37" s="1"/>
  <c r="J36"/>
  <c r="G36"/>
  <c r="G38" s="1"/>
  <c r="G37" s="1"/>
  <c r="F36"/>
  <c r="F38" s="1"/>
  <c r="F37" s="1"/>
  <c r="E36"/>
  <c r="D36"/>
  <c r="C36"/>
  <c r="C38" s="1"/>
  <c r="C37" s="1"/>
  <c r="J7"/>
  <c r="D38" l="1"/>
  <c r="D37" s="1"/>
</calcChain>
</file>

<file path=xl/sharedStrings.xml><?xml version="1.0" encoding="utf-8"?>
<sst xmlns="http://schemas.openxmlformats.org/spreadsheetml/2006/main" count="61" uniqueCount="55">
  <si>
    <t>HEMCHANDRACHARYA NORTH          GUJARAT UNIVERSITY, PATAN</t>
  </si>
  <si>
    <t xml:space="preserve">                                                                               E X A M I N A T I O N                                       </t>
  </si>
  <si>
    <t>B U D G E T                                                Rs.</t>
  </si>
  <si>
    <t>Sr. No.</t>
  </si>
  <si>
    <t>Head of Account</t>
  </si>
  <si>
    <t>Actual  Income          2018-2019</t>
  </si>
  <si>
    <t>Budget Estimates         2019-2020</t>
  </si>
  <si>
    <t>Actual   Income Upto                     31-07-19</t>
  </si>
  <si>
    <t>Revised Estimates              2019-2020</t>
  </si>
  <si>
    <t>Budget Estimates         2020-2021</t>
  </si>
  <si>
    <t>Actual  Expenditure         2018-2019</t>
  </si>
  <si>
    <t>Actual Expenditure Upto                     31-07-19</t>
  </si>
  <si>
    <t>Income of Examination</t>
  </si>
  <si>
    <t>Examination Expenses</t>
  </si>
  <si>
    <t>Exam Fees</t>
  </si>
  <si>
    <t>Examiner's Remmuneration</t>
  </si>
  <si>
    <t>Pulping of Answerbooks &amp; Waste Papers</t>
  </si>
  <si>
    <t>Examiner's TA/DA &amp; Committee Expenses</t>
  </si>
  <si>
    <t>Rechecking/ReAssessment Fees</t>
  </si>
  <si>
    <t>Exam Conducting Expenses</t>
  </si>
  <si>
    <t>Degree Fees/Forms fees</t>
  </si>
  <si>
    <t>Observers Expenses</t>
  </si>
  <si>
    <t>Duplicate Marksheet Fees</t>
  </si>
  <si>
    <t>Staff Travelling Expenses</t>
  </si>
  <si>
    <t>Other Income</t>
  </si>
  <si>
    <t>Printing of Question Papers</t>
  </si>
  <si>
    <t>Printing of Answer Books</t>
  </si>
  <si>
    <t>Stationery &amp; Printing Exp.</t>
  </si>
  <si>
    <t>Practical Exam Expenses</t>
  </si>
  <si>
    <t>Computer Expenses/Internet</t>
  </si>
  <si>
    <t>Post &amp; Telegram Expenses</t>
  </si>
  <si>
    <t>Central Assessment Exp.</t>
  </si>
  <si>
    <t>Dummy Dispatch Expenses</t>
  </si>
  <si>
    <t>Advertisement Expenses</t>
  </si>
  <si>
    <t>Exam Allowances</t>
  </si>
  <si>
    <t>Degree Certificate Expenses</t>
  </si>
  <si>
    <t>Micellaneous Expenses</t>
  </si>
  <si>
    <t>Computer Hardware</t>
  </si>
  <si>
    <t>Computer Upgradation</t>
  </si>
  <si>
    <t>Computer Maintanance</t>
  </si>
  <si>
    <t>Dead Stock/Furniture</t>
  </si>
  <si>
    <t>Rechecking &amp; Re Assessment Expenses</t>
  </si>
  <si>
    <t>Salary of Computer Center</t>
  </si>
  <si>
    <t>Legal Expenses</t>
  </si>
  <si>
    <t xml:space="preserve">Vehical Hiring Expenses </t>
  </si>
  <si>
    <t>Data Entry Expenses</t>
  </si>
  <si>
    <t>Exam-Online\Digital Activities Exp</t>
  </si>
  <si>
    <t>Xerox Expenses</t>
  </si>
  <si>
    <t>Insurance</t>
  </si>
  <si>
    <t>Goldmedal Samaroh Expenses</t>
  </si>
  <si>
    <t>Total Rs.</t>
  </si>
  <si>
    <t>Expenditure over Income</t>
  </si>
  <si>
    <t>Income over Expenditure</t>
  </si>
  <si>
    <t>Gross Income Rs.</t>
  </si>
  <si>
    <t>Gross Expenditure Rs.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</si>
</sst>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20"/>
      <color indexed="18"/>
      <name val="AlgerianD"/>
      <family val="5"/>
    </font>
    <font>
      <sz val="22"/>
      <color indexed="18"/>
      <name val="Pioneer BT"/>
      <family val="5"/>
    </font>
    <font>
      <sz val="12"/>
      <name val="LMG-Rupen"/>
    </font>
    <font>
      <b/>
      <sz val="11"/>
      <color indexed="18"/>
      <name val="Times New Roman"/>
      <family val="1"/>
    </font>
    <font>
      <b/>
      <sz val="12"/>
      <color indexed="18"/>
      <name val="Times New Roman"/>
      <family val="1"/>
    </font>
    <font>
      <b/>
      <u/>
      <sz val="12"/>
      <color indexed="18"/>
      <name val="Times New Roman"/>
      <family val="1"/>
    </font>
    <font>
      <sz val="12"/>
      <color indexed="18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Continuous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right" vertical="center"/>
    </xf>
    <xf numFmtId="0" fontId="7" fillId="0" borderId="1" xfId="0" quotePrefix="1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7" fillId="0" borderId="1" xfId="0" quotePrefix="1" applyFont="1" applyBorder="1" applyAlignment="1">
      <alignment horizontal="right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8"/>
  <sheetViews>
    <sheetView tabSelected="1" workbookViewId="0">
      <selection activeCell="C14" sqref="C14"/>
    </sheetView>
  </sheetViews>
  <sheetFormatPr defaultRowHeight="15"/>
  <cols>
    <col min="1" max="1" width="7.42578125" bestFit="1" customWidth="1"/>
    <col min="2" max="2" width="24.140625" bestFit="1" customWidth="1"/>
    <col min="3" max="4" width="11.28515625" bestFit="1" customWidth="1"/>
    <col min="5" max="5" width="10.140625" bestFit="1" customWidth="1"/>
    <col min="6" max="7" width="11.28515625" bestFit="1" customWidth="1"/>
    <col min="8" max="8" width="7.42578125" bestFit="1" customWidth="1"/>
    <col min="9" max="9" width="26.140625" bestFit="1" customWidth="1"/>
    <col min="10" max="10" width="12.7109375" customWidth="1"/>
    <col min="11" max="11" width="11.28515625" bestFit="1" customWidth="1"/>
    <col min="12" max="12" width="10.140625" bestFit="1" customWidth="1"/>
    <col min="13" max="13" width="11.28515625" bestFit="1" customWidth="1"/>
    <col min="14" max="14" width="13.140625" customWidth="1"/>
  </cols>
  <sheetData>
    <row r="1" spans="1:14" ht="25.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ht="27">
      <c r="A2" s="21" t="s">
        <v>1</v>
      </c>
      <c r="B2" s="21"/>
      <c r="C2" s="21"/>
      <c r="D2" s="21"/>
      <c r="E2" s="21"/>
      <c r="F2" s="21"/>
      <c r="G2" s="21"/>
      <c r="H2" s="1"/>
      <c r="I2" s="22" t="s">
        <v>2</v>
      </c>
      <c r="J2" s="22"/>
      <c r="K2" s="22"/>
      <c r="L2" s="22"/>
      <c r="M2" s="22"/>
      <c r="N2" s="22"/>
    </row>
    <row r="3" spans="1:14" ht="15.7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69" customHeight="1">
      <c r="A4" s="4" t="s">
        <v>3</v>
      </c>
      <c r="B4" s="5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4" t="s">
        <v>3</v>
      </c>
      <c r="I4" s="5" t="s">
        <v>4</v>
      </c>
      <c r="J4" s="6" t="s">
        <v>10</v>
      </c>
      <c r="K4" s="6" t="s">
        <v>6</v>
      </c>
      <c r="L4" s="6" t="s">
        <v>11</v>
      </c>
      <c r="M4" s="6" t="s">
        <v>8</v>
      </c>
      <c r="N4" s="6" t="s">
        <v>9</v>
      </c>
    </row>
    <row r="5" spans="1:14" ht="15.75">
      <c r="A5" s="7"/>
      <c r="B5" s="8" t="s">
        <v>12</v>
      </c>
      <c r="C5" s="9"/>
      <c r="D5" s="9"/>
      <c r="E5" s="9"/>
      <c r="F5" s="9"/>
      <c r="G5" s="9"/>
      <c r="H5" s="9"/>
      <c r="I5" s="8" t="s">
        <v>13</v>
      </c>
      <c r="J5" s="9"/>
      <c r="K5" s="9"/>
      <c r="L5" s="9"/>
      <c r="M5" s="9"/>
      <c r="N5" s="9"/>
    </row>
    <row r="6" spans="1:14" ht="15.75">
      <c r="A6" s="10">
        <v>1</v>
      </c>
      <c r="B6" s="9" t="s">
        <v>14</v>
      </c>
      <c r="C6" s="9">
        <v>165569612</v>
      </c>
      <c r="D6" s="9">
        <v>180000000</v>
      </c>
      <c r="E6" s="9">
        <v>22505410</v>
      </c>
      <c r="F6" s="9">
        <v>200000000</v>
      </c>
      <c r="G6" s="9">
        <v>200000000</v>
      </c>
      <c r="H6" s="10">
        <v>1</v>
      </c>
      <c r="I6" s="9" t="s">
        <v>15</v>
      </c>
      <c r="J6" s="9">
        <v>3439952</v>
      </c>
      <c r="K6" s="9">
        <v>39000000</v>
      </c>
      <c r="L6" s="9">
        <v>194889</v>
      </c>
      <c r="M6" s="9">
        <v>4000000</v>
      </c>
      <c r="N6" s="9">
        <v>4000000</v>
      </c>
    </row>
    <row r="7" spans="1:14" ht="30.75" customHeight="1">
      <c r="A7" s="10">
        <v>2</v>
      </c>
      <c r="B7" s="11" t="s">
        <v>16</v>
      </c>
      <c r="C7" s="9">
        <v>156058</v>
      </c>
      <c r="D7" s="9">
        <v>400000</v>
      </c>
      <c r="E7" s="9">
        <v>100000</v>
      </c>
      <c r="F7" s="9">
        <v>300000</v>
      </c>
      <c r="G7" s="9">
        <v>300000</v>
      </c>
      <c r="H7" s="10">
        <v>2</v>
      </c>
      <c r="I7" s="11" t="s">
        <v>17</v>
      </c>
      <c r="J7" s="9">
        <f>24928</f>
        <v>24928</v>
      </c>
      <c r="K7" s="9">
        <v>3600000</v>
      </c>
      <c r="L7" s="9">
        <v>43655</v>
      </c>
      <c r="M7" s="9">
        <v>125000</v>
      </c>
      <c r="N7" s="9">
        <v>125000</v>
      </c>
    </row>
    <row r="8" spans="1:14" ht="30.75" customHeight="1">
      <c r="A8" s="10">
        <v>3</v>
      </c>
      <c r="B8" s="11" t="s">
        <v>18</v>
      </c>
      <c r="C8" s="9">
        <v>2030300</v>
      </c>
      <c r="D8" s="9">
        <v>1900000</v>
      </c>
      <c r="E8" s="9">
        <v>565645</v>
      </c>
      <c r="F8" s="9">
        <v>1900000</v>
      </c>
      <c r="G8" s="9">
        <v>1900000</v>
      </c>
      <c r="H8" s="10">
        <v>3</v>
      </c>
      <c r="I8" s="9" t="s">
        <v>19</v>
      </c>
      <c r="J8" s="9">
        <v>46597301</v>
      </c>
      <c r="K8" s="9">
        <v>40000000</v>
      </c>
      <c r="L8" s="9">
        <v>7982608</v>
      </c>
      <c r="M8" s="9">
        <v>50000000</v>
      </c>
      <c r="N8" s="9">
        <v>50000000</v>
      </c>
    </row>
    <row r="9" spans="1:14" ht="15.75">
      <c r="A9" s="10">
        <v>4</v>
      </c>
      <c r="B9" s="9" t="s">
        <v>20</v>
      </c>
      <c r="C9" s="9">
        <v>125520</v>
      </c>
      <c r="D9" s="9">
        <v>200000</v>
      </c>
      <c r="E9" s="9">
        <v>57200</v>
      </c>
      <c r="F9" s="9">
        <v>150000</v>
      </c>
      <c r="G9" s="9">
        <v>150000</v>
      </c>
      <c r="H9" s="10">
        <v>4</v>
      </c>
      <c r="I9" s="9" t="s">
        <v>21</v>
      </c>
      <c r="J9" s="9">
        <v>4368208</v>
      </c>
      <c r="K9" s="9">
        <v>35000000</v>
      </c>
      <c r="L9" s="9">
        <v>0</v>
      </c>
      <c r="M9" s="9">
        <v>4000000</v>
      </c>
      <c r="N9" s="9">
        <v>4000000</v>
      </c>
    </row>
    <row r="10" spans="1:14" ht="15.75">
      <c r="A10" s="10">
        <v>5</v>
      </c>
      <c r="B10" s="9" t="s">
        <v>22</v>
      </c>
      <c r="C10" s="9">
        <v>229700</v>
      </c>
      <c r="D10" s="9">
        <v>200000</v>
      </c>
      <c r="E10" s="9">
        <v>101000</v>
      </c>
      <c r="F10" s="9">
        <v>200000</v>
      </c>
      <c r="G10" s="9">
        <v>200000</v>
      </c>
      <c r="H10" s="10">
        <v>5</v>
      </c>
      <c r="I10" s="9" t="s">
        <v>23</v>
      </c>
      <c r="J10" s="9">
        <v>26217</v>
      </c>
      <c r="K10" s="9">
        <v>200000</v>
      </c>
      <c r="L10" s="9">
        <v>2970</v>
      </c>
      <c r="M10" s="9">
        <v>100000</v>
      </c>
      <c r="N10" s="9">
        <v>200000</v>
      </c>
    </row>
    <row r="11" spans="1:14" ht="15.75">
      <c r="A11" s="10">
        <v>6</v>
      </c>
      <c r="B11" s="12" t="s">
        <v>24</v>
      </c>
      <c r="C11" s="13">
        <v>3689305</v>
      </c>
      <c r="D11" s="13">
        <v>2600000</v>
      </c>
      <c r="E11" s="13">
        <v>2228970</v>
      </c>
      <c r="F11" s="13">
        <v>6500000</v>
      </c>
      <c r="G11" s="13">
        <v>6500000</v>
      </c>
      <c r="H11" s="10">
        <v>6</v>
      </c>
      <c r="I11" s="9" t="s">
        <v>25</v>
      </c>
      <c r="J11" s="9">
        <v>4312798</v>
      </c>
      <c r="K11" s="9">
        <v>7000000</v>
      </c>
      <c r="L11" s="9">
        <v>0</v>
      </c>
      <c r="M11" s="9">
        <v>8000000</v>
      </c>
      <c r="N11" s="9">
        <v>8000000</v>
      </c>
    </row>
    <row r="12" spans="1:14" ht="15.75">
      <c r="A12" s="10"/>
      <c r="B12" s="9"/>
      <c r="C12" s="9"/>
      <c r="D12" s="9"/>
      <c r="E12" s="9"/>
      <c r="F12" s="9"/>
      <c r="G12" s="9"/>
      <c r="H12" s="10">
        <v>7</v>
      </c>
      <c r="I12" s="9" t="s">
        <v>26</v>
      </c>
      <c r="J12" s="9">
        <v>39800913</v>
      </c>
      <c r="K12" s="9">
        <v>30000000</v>
      </c>
      <c r="L12" s="9">
        <v>0</v>
      </c>
      <c r="M12" s="9">
        <v>20000000</v>
      </c>
      <c r="N12" s="9">
        <v>20000000</v>
      </c>
    </row>
    <row r="13" spans="1:14" ht="15.75">
      <c r="A13" s="10"/>
      <c r="B13" s="9"/>
      <c r="C13" s="9"/>
      <c r="D13" s="9"/>
      <c r="E13" s="9"/>
      <c r="F13" s="9"/>
      <c r="G13" s="9"/>
      <c r="H13" s="10">
        <v>8</v>
      </c>
      <c r="I13" s="9" t="s">
        <v>27</v>
      </c>
      <c r="J13" s="9">
        <v>2377372</v>
      </c>
      <c r="K13" s="9">
        <v>1500000</v>
      </c>
      <c r="L13" s="9">
        <v>0</v>
      </c>
      <c r="M13" s="9">
        <v>1000000</v>
      </c>
      <c r="N13" s="9">
        <v>1000000</v>
      </c>
    </row>
    <row r="14" spans="1:14" ht="20.25" customHeight="1">
      <c r="A14" s="10"/>
      <c r="B14" s="12"/>
      <c r="C14" s="13"/>
      <c r="D14" s="13"/>
      <c r="E14" s="13"/>
      <c r="F14" s="13"/>
      <c r="G14" s="9"/>
      <c r="H14" s="10">
        <v>9</v>
      </c>
      <c r="I14" s="11" t="s">
        <v>28</v>
      </c>
      <c r="J14" s="9">
        <v>25262806</v>
      </c>
      <c r="K14" s="9">
        <v>20000000</v>
      </c>
      <c r="L14" s="9">
        <v>14857281</v>
      </c>
      <c r="M14" s="9">
        <v>30000000</v>
      </c>
      <c r="N14" s="9">
        <v>20000000</v>
      </c>
    </row>
    <row r="15" spans="1:14" ht="15.75">
      <c r="A15" s="10"/>
      <c r="B15" s="11"/>
      <c r="C15" s="9"/>
      <c r="D15" s="9"/>
      <c r="E15" s="9"/>
      <c r="F15" s="9"/>
      <c r="G15" s="9"/>
      <c r="H15" s="10">
        <v>10</v>
      </c>
      <c r="I15" s="12" t="s">
        <v>29</v>
      </c>
      <c r="J15" s="9">
        <v>0</v>
      </c>
      <c r="K15" s="9">
        <v>700000</v>
      </c>
      <c r="L15" s="9">
        <v>0</v>
      </c>
      <c r="M15" s="9">
        <v>700000</v>
      </c>
      <c r="N15" s="9">
        <v>70000</v>
      </c>
    </row>
    <row r="16" spans="1:14" ht="15.75">
      <c r="A16" s="10"/>
      <c r="B16" s="12"/>
      <c r="C16" s="13"/>
      <c r="D16" s="13"/>
      <c r="E16" s="13"/>
      <c r="F16" s="13"/>
      <c r="G16" s="9"/>
      <c r="H16" s="10">
        <v>11</v>
      </c>
      <c r="I16" s="9" t="s">
        <v>30</v>
      </c>
      <c r="J16" s="9">
        <v>405685</v>
      </c>
      <c r="K16" s="9">
        <v>300000</v>
      </c>
      <c r="L16" s="9">
        <v>828832</v>
      </c>
      <c r="M16" s="9">
        <v>2500000</v>
      </c>
      <c r="N16" s="9">
        <v>3000000</v>
      </c>
    </row>
    <row r="17" spans="1:14" ht="15.75">
      <c r="A17" s="10"/>
      <c r="B17" s="14"/>
      <c r="C17" s="9"/>
      <c r="D17" s="9"/>
      <c r="E17" s="9"/>
      <c r="F17" s="9"/>
      <c r="G17" s="9"/>
      <c r="H17" s="10">
        <v>12</v>
      </c>
      <c r="I17" s="9" t="s">
        <v>31</v>
      </c>
      <c r="J17" s="9">
        <v>17502194</v>
      </c>
      <c r="K17" s="9">
        <v>18500000</v>
      </c>
      <c r="L17" s="9">
        <v>10735592</v>
      </c>
      <c r="M17" s="9">
        <v>20000000</v>
      </c>
      <c r="N17" s="9">
        <v>18000000</v>
      </c>
    </row>
    <row r="18" spans="1:14" ht="15.75">
      <c r="A18" s="10"/>
      <c r="B18" s="15"/>
      <c r="C18" s="16"/>
      <c r="D18" s="16"/>
      <c r="E18" s="16"/>
      <c r="F18" s="16"/>
      <c r="G18" s="9"/>
      <c r="H18" s="10">
        <v>13</v>
      </c>
      <c r="I18" s="9" t="s">
        <v>32</v>
      </c>
      <c r="J18" s="9">
        <v>5433997</v>
      </c>
      <c r="K18" s="9">
        <v>18500000</v>
      </c>
      <c r="L18" s="9">
        <v>33714</v>
      </c>
      <c r="M18" s="9">
        <v>18500000</v>
      </c>
      <c r="N18" s="9">
        <v>6000000</v>
      </c>
    </row>
    <row r="19" spans="1:14" ht="15.75">
      <c r="A19" s="10"/>
      <c r="B19" s="9"/>
      <c r="C19" s="9"/>
      <c r="D19" s="9"/>
      <c r="E19" s="9"/>
      <c r="F19" s="9"/>
      <c r="G19" s="13"/>
      <c r="H19" s="10">
        <v>14</v>
      </c>
      <c r="I19" s="9" t="s">
        <v>33</v>
      </c>
      <c r="J19" s="9">
        <v>0</v>
      </c>
      <c r="K19" s="9">
        <v>65000</v>
      </c>
      <c r="L19" s="9">
        <v>0</v>
      </c>
      <c r="M19" s="9">
        <v>50000</v>
      </c>
      <c r="N19" s="9">
        <v>50000</v>
      </c>
    </row>
    <row r="20" spans="1:14" ht="15.75">
      <c r="A20" s="10"/>
      <c r="B20" s="9"/>
      <c r="C20" s="9"/>
      <c r="D20" s="9"/>
      <c r="E20" s="9"/>
      <c r="F20" s="9"/>
      <c r="G20" s="9"/>
      <c r="H20" s="10">
        <v>15</v>
      </c>
      <c r="I20" s="9" t="s">
        <v>34</v>
      </c>
      <c r="J20" s="9">
        <v>1168337</v>
      </c>
      <c r="K20" s="9">
        <v>1300000</v>
      </c>
      <c r="L20" s="9">
        <v>354345</v>
      </c>
      <c r="M20" s="9">
        <v>1000000</v>
      </c>
      <c r="N20" s="9">
        <v>1000000</v>
      </c>
    </row>
    <row r="21" spans="1:14" ht="15.75">
      <c r="A21" s="10"/>
      <c r="B21" s="9"/>
      <c r="C21" s="9"/>
      <c r="D21" s="9"/>
      <c r="E21" s="9"/>
      <c r="F21" s="9"/>
      <c r="G21" s="9"/>
      <c r="H21" s="10">
        <v>16</v>
      </c>
      <c r="I21" s="9" t="s">
        <v>35</v>
      </c>
      <c r="J21" s="9">
        <v>989173</v>
      </c>
      <c r="K21" s="9">
        <v>1500000</v>
      </c>
      <c r="L21" s="9">
        <v>13224</v>
      </c>
      <c r="M21" s="9">
        <v>1000000</v>
      </c>
      <c r="N21" s="9">
        <v>1000000</v>
      </c>
    </row>
    <row r="22" spans="1:14" ht="15.75">
      <c r="A22" s="10"/>
      <c r="B22" s="9"/>
      <c r="C22" s="9"/>
      <c r="D22" s="9"/>
      <c r="E22" s="9"/>
      <c r="F22" s="9"/>
      <c r="G22" s="9"/>
      <c r="H22" s="10">
        <v>17</v>
      </c>
      <c r="I22" s="9" t="s">
        <v>36</v>
      </c>
      <c r="J22" s="9">
        <v>98892</v>
      </c>
      <c r="K22" s="9">
        <v>120000</v>
      </c>
      <c r="L22" s="9">
        <v>2938</v>
      </c>
      <c r="M22" s="9">
        <v>50000</v>
      </c>
      <c r="N22" s="9">
        <v>120000</v>
      </c>
    </row>
    <row r="23" spans="1:14" ht="15.75">
      <c r="A23" s="10"/>
      <c r="B23" s="9"/>
      <c r="C23" s="9"/>
      <c r="D23" s="9"/>
      <c r="E23" s="9"/>
      <c r="F23" s="9"/>
      <c r="G23" s="9"/>
      <c r="H23" s="10">
        <v>18</v>
      </c>
      <c r="I23" s="9" t="s">
        <v>37</v>
      </c>
      <c r="J23" s="9">
        <v>86775</v>
      </c>
      <c r="K23" s="9">
        <v>1500000</v>
      </c>
      <c r="L23" s="9">
        <v>0</v>
      </c>
      <c r="M23" s="9">
        <v>1500000</v>
      </c>
      <c r="N23" s="9">
        <v>3500000</v>
      </c>
    </row>
    <row r="24" spans="1:14" ht="15.75">
      <c r="A24" s="10"/>
      <c r="B24" s="9"/>
      <c r="C24" s="9"/>
      <c r="D24" s="9"/>
      <c r="E24" s="9"/>
      <c r="F24" s="9"/>
      <c r="G24" s="9"/>
      <c r="H24" s="10">
        <v>19</v>
      </c>
      <c r="I24" s="9" t="s">
        <v>38</v>
      </c>
      <c r="J24" s="9">
        <v>0</v>
      </c>
      <c r="K24" s="9">
        <v>200000</v>
      </c>
      <c r="L24" s="9">
        <v>0</v>
      </c>
      <c r="M24" s="9">
        <v>200000</v>
      </c>
      <c r="N24" s="9">
        <v>200000</v>
      </c>
    </row>
    <row r="25" spans="1:14" ht="15.75">
      <c r="A25" s="10"/>
      <c r="B25" s="9"/>
      <c r="C25" s="9"/>
      <c r="D25" s="9"/>
      <c r="E25" s="9"/>
      <c r="F25" s="9"/>
      <c r="G25" s="9"/>
      <c r="H25" s="10">
        <v>20</v>
      </c>
      <c r="I25" s="9" t="s">
        <v>39</v>
      </c>
      <c r="J25" s="9">
        <v>0</v>
      </c>
      <c r="K25" s="9">
        <v>500000</v>
      </c>
      <c r="L25" s="9">
        <v>0</v>
      </c>
      <c r="M25" s="9">
        <v>500000</v>
      </c>
      <c r="N25" s="9">
        <v>500000</v>
      </c>
    </row>
    <row r="26" spans="1:14" ht="15.75">
      <c r="A26" s="10"/>
      <c r="B26" s="9"/>
      <c r="C26" s="9"/>
      <c r="D26" s="9"/>
      <c r="E26" s="9"/>
      <c r="F26" s="9"/>
      <c r="G26" s="9"/>
      <c r="H26" s="10">
        <v>21</v>
      </c>
      <c r="I26" s="9" t="s">
        <v>40</v>
      </c>
      <c r="J26" s="9">
        <v>256207</v>
      </c>
      <c r="K26" s="9">
        <v>630000</v>
      </c>
      <c r="L26" s="9">
        <v>0</v>
      </c>
      <c r="M26" s="9">
        <v>630000</v>
      </c>
      <c r="N26" s="9">
        <v>630000</v>
      </c>
    </row>
    <row r="27" spans="1:14" ht="32.25" customHeight="1">
      <c r="A27" s="10"/>
      <c r="B27" s="9"/>
      <c r="C27" s="9"/>
      <c r="D27" s="9"/>
      <c r="E27" s="9"/>
      <c r="F27" s="9"/>
      <c r="G27" s="9"/>
      <c r="H27" s="10">
        <v>22</v>
      </c>
      <c r="I27" s="11" t="s">
        <v>41</v>
      </c>
      <c r="J27" s="9">
        <v>1652356</v>
      </c>
      <c r="K27" s="9">
        <v>2000000</v>
      </c>
      <c r="L27" s="9">
        <v>622347</v>
      </c>
      <c r="M27" s="9">
        <v>1500000</v>
      </c>
      <c r="N27" s="9">
        <v>1720000</v>
      </c>
    </row>
    <row r="28" spans="1:14" ht="21.75" customHeight="1">
      <c r="A28" s="10"/>
      <c r="B28" s="9"/>
      <c r="C28" s="9"/>
      <c r="D28" s="9"/>
      <c r="E28" s="9"/>
      <c r="F28" s="9"/>
      <c r="G28" s="9"/>
      <c r="H28" s="10">
        <v>23</v>
      </c>
      <c r="I28" s="11" t="s">
        <v>42</v>
      </c>
      <c r="J28" s="17">
        <v>6806673</v>
      </c>
      <c r="K28" s="9">
        <v>7500000</v>
      </c>
      <c r="L28" s="9">
        <v>2256779</v>
      </c>
      <c r="M28" s="9">
        <v>7000000</v>
      </c>
      <c r="N28" s="9">
        <v>7500000</v>
      </c>
    </row>
    <row r="29" spans="1:14" ht="22.5" customHeight="1">
      <c r="A29" s="10"/>
      <c r="B29" s="9"/>
      <c r="C29" s="9"/>
      <c r="D29" s="9"/>
      <c r="E29" s="9"/>
      <c r="F29" s="9"/>
      <c r="G29" s="9"/>
      <c r="H29" s="10">
        <v>24</v>
      </c>
      <c r="I29" s="11" t="s">
        <v>43</v>
      </c>
      <c r="J29" s="9"/>
      <c r="K29" s="9">
        <v>350000</v>
      </c>
      <c r="L29" s="9">
        <v>0</v>
      </c>
      <c r="M29" s="9">
        <v>200000</v>
      </c>
      <c r="N29" s="9">
        <v>100000</v>
      </c>
    </row>
    <row r="30" spans="1:14" ht="18.75" customHeight="1">
      <c r="A30" s="10"/>
      <c r="B30" s="9"/>
      <c r="C30" s="9"/>
      <c r="D30" s="9"/>
      <c r="E30" s="9"/>
      <c r="F30" s="9"/>
      <c r="G30" s="9"/>
      <c r="H30" s="10">
        <v>25</v>
      </c>
      <c r="I30" s="11" t="s">
        <v>44</v>
      </c>
      <c r="J30" s="9">
        <v>2611163</v>
      </c>
      <c r="K30" s="9">
        <v>3000000</v>
      </c>
      <c r="L30" s="9">
        <v>2055408</v>
      </c>
      <c r="M30" s="9">
        <v>4500000</v>
      </c>
      <c r="N30" s="9">
        <v>4000000</v>
      </c>
    </row>
    <row r="31" spans="1:14" ht="21.75" customHeight="1">
      <c r="A31" s="10"/>
      <c r="B31" s="9"/>
      <c r="C31" s="9"/>
      <c r="D31" s="9"/>
      <c r="E31" s="9"/>
      <c r="F31" s="9"/>
      <c r="G31" s="9"/>
      <c r="H31" s="10">
        <v>26</v>
      </c>
      <c r="I31" s="11" t="s">
        <v>45</v>
      </c>
      <c r="J31" s="9">
        <v>0</v>
      </c>
      <c r="K31" s="9">
        <v>400000</v>
      </c>
      <c r="L31" s="9">
        <v>0</v>
      </c>
      <c r="M31" s="9">
        <v>400000</v>
      </c>
      <c r="N31" s="9">
        <v>400000</v>
      </c>
    </row>
    <row r="32" spans="1:14" ht="33" customHeight="1">
      <c r="A32" s="10"/>
      <c r="B32" s="9"/>
      <c r="C32" s="9"/>
      <c r="D32" s="9"/>
      <c r="E32" s="9"/>
      <c r="F32" s="9"/>
      <c r="G32" s="9"/>
      <c r="H32" s="10">
        <v>27</v>
      </c>
      <c r="I32" s="11" t="s">
        <v>46</v>
      </c>
      <c r="J32" s="9">
        <v>1015871</v>
      </c>
      <c r="K32" s="9">
        <v>1000000</v>
      </c>
      <c r="L32" s="9">
        <v>156546</v>
      </c>
      <c r="M32" s="9">
        <v>1100000</v>
      </c>
      <c r="N32" s="9">
        <v>1000000</v>
      </c>
    </row>
    <row r="33" spans="1:14" ht="21.75" customHeight="1">
      <c r="A33" s="10"/>
      <c r="B33" s="9"/>
      <c r="C33" s="9"/>
      <c r="D33" s="9"/>
      <c r="E33" s="9"/>
      <c r="F33" s="9"/>
      <c r="G33" s="9"/>
      <c r="H33" s="10">
        <v>28</v>
      </c>
      <c r="I33" s="11" t="s">
        <v>47</v>
      </c>
      <c r="J33" s="9">
        <v>0</v>
      </c>
      <c r="K33" s="9">
        <v>200000</v>
      </c>
      <c r="L33" s="9">
        <v>0</v>
      </c>
      <c r="M33" s="9">
        <v>200000</v>
      </c>
      <c r="N33" s="9">
        <v>100000</v>
      </c>
    </row>
    <row r="34" spans="1:14" ht="19.5" customHeight="1">
      <c r="A34" s="10"/>
      <c r="B34" s="9"/>
      <c r="C34" s="9"/>
      <c r="D34" s="9"/>
      <c r="E34" s="9"/>
      <c r="F34" s="9"/>
      <c r="G34" s="9"/>
      <c r="H34" s="10">
        <v>29</v>
      </c>
      <c r="I34" s="11" t="s">
        <v>48</v>
      </c>
      <c r="J34" s="9">
        <v>0</v>
      </c>
      <c r="K34" s="9">
        <v>100000</v>
      </c>
      <c r="L34" s="9">
        <v>0</v>
      </c>
      <c r="M34" s="9">
        <v>100000</v>
      </c>
      <c r="N34" s="9">
        <v>100000</v>
      </c>
    </row>
    <row r="35" spans="1:14" ht="30.75" customHeight="1">
      <c r="A35" s="10"/>
      <c r="B35" s="9"/>
      <c r="C35" s="9"/>
      <c r="D35" s="9"/>
      <c r="E35" s="9"/>
      <c r="F35" s="9"/>
      <c r="G35" s="9"/>
      <c r="H35" s="10">
        <v>30</v>
      </c>
      <c r="I35" s="18" t="s">
        <v>49</v>
      </c>
      <c r="J35" s="19">
        <v>230031</v>
      </c>
      <c r="K35" s="19">
        <v>0</v>
      </c>
      <c r="L35" s="19">
        <v>180583</v>
      </c>
      <c r="M35" s="19">
        <v>700000</v>
      </c>
      <c r="N35" s="19">
        <v>700000</v>
      </c>
    </row>
    <row r="36" spans="1:14" ht="15.75">
      <c r="A36" s="10"/>
      <c r="B36" s="15" t="s">
        <v>50</v>
      </c>
      <c r="C36" s="16">
        <f>SUM(C6:C34)</f>
        <v>171800495</v>
      </c>
      <c r="D36" s="16">
        <f t="shared" ref="D36:G36" si="0">SUM(D6:D34)</f>
        <v>185300000</v>
      </c>
      <c r="E36" s="16">
        <f t="shared" si="0"/>
        <v>25558225</v>
      </c>
      <c r="F36" s="16">
        <f t="shared" si="0"/>
        <v>209050000</v>
      </c>
      <c r="G36" s="16">
        <f t="shared" si="0"/>
        <v>209050000</v>
      </c>
      <c r="H36" s="10"/>
      <c r="I36" s="15" t="s">
        <v>50</v>
      </c>
      <c r="J36" s="16">
        <f>SUM(J6:J35)</f>
        <v>164467849</v>
      </c>
      <c r="K36" s="16">
        <f t="shared" ref="K36:N36" si="1">SUM(K6:K35)</f>
        <v>234665000</v>
      </c>
      <c r="L36" s="16">
        <f t="shared" si="1"/>
        <v>40321711</v>
      </c>
      <c r="M36" s="16">
        <f t="shared" si="1"/>
        <v>179555000</v>
      </c>
      <c r="N36" s="16">
        <f t="shared" si="1"/>
        <v>157015000</v>
      </c>
    </row>
    <row r="37" spans="1:14" ht="15.75">
      <c r="A37" s="10"/>
      <c r="B37" s="9" t="s">
        <v>51</v>
      </c>
      <c r="C37" s="9">
        <f>C38-C36</f>
        <v>0</v>
      </c>
      <c r="D37" s="9">
        <f t="shared" ref="D37:G37" si="2">D38-D36</f>
        <v>49365000</v>
      </c>
      <c r="E37" s="9">
        <f t="shared" si="2"/>
        <v>14763486</v>
      </c>
      <c r="F37" s="9">
        <f t="shared" si="2"/>
        <v>0</v>
      </c>
      <c r="G37" s="9">
        <f t="shared" si="2"/>
        <v>0</v>
      </c>
      <c r="H37" s="10"/>
      <c r="I37" s="9" t="s">
        <v>52</v>
      </c>
      <c r="J37" s="9">
        <f t="shared" ref="J37:N37" si="3">J38-J36</f>
        <v>7332646</v>
      </c>
      <c r="K37" s="9">
        <f t="shared" si="3"/>
        <v>0</v>
      </c>
      <c r="L37" s="9">
        <f t="shared" si="3"/>
        <v>0</v>
      </c>
      <c r="M37" s="9">
        <f t="shared" si="3"/>
        <v>29495000</v>
      </c>
      <c r="N37" s="9">
        <f t="shared" si="3"/>
        <v>52035000</v>
      </c>
    </row>
    <row r="38" spans="1:14" ht="15.75">
      <c r="A38" s="10"/>
      <c r="B38" s="15" t="s">
        <v>53</v>
      </c>
      <c r="C38" s="16">
        <f>C36</f>
        <v>171800495</v>
      </c>
      <c r="D38" s="16">
        <f t="shared" ref="D38:E38" si="4">K36</f>
        <v>234665000</v>
      </c>
      <c r="E38" s="16">
        <f t="shared" si="4"/>
        <v>40321711</v>
      </c>
      <c r="F38" s="16">
        <f>F36</f>
        <v>209050000</v>
      </c>
      <c r="G38" s="16">
        <f>G36</f>
        <v>209050000</v>
      </c>
      <c r="H38" s="16"/>
      <c r="I38" s="15" t="s">
        <v>54</v>
      </c>
      <c r="J38" s="16">
        <f>C36</f>
        <v>171800495</v>
      </c>
      <c r="K38" s="16">
        <f t="shared" ref="K38:L38" si="5">K36</f>
        <v>234665000</v>
      </c>
      <c r="L38" s="16">
        <f t="shared" si="5"/>
        <v>40321711</v>
      </c>
      <c r="M38" s="16">
        <f t="shared" ref="M38:N38" si="6">F36</f>
        <v>209050000</v>
      </c>
      <c r="N38" s="16">
        <f t="shared" si="6"/>
        <v>209050000</v>
      </c>
    </row>
  </sheetData>
  <mergeCells count="3">
    <mergeCell ref="A1:N1"/>
    <mergeCell ref="A2:G2"/>
    <mergeCell ref="I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HPi3</dc:creator>
  <cp:lastModifiedBy>acer</cp:lastModifiedBy>
  <cp:lastPrinted>2020-01-22T06:50:13Z</cp:lastPrinted>
  <dcterms:created xsi:type="dcterms:W3CDTF">2019-04-04T06:29:57Z</dcterms:created>
  <dcterms:modified xsi:type="dcterms:W3CDTF">2020-08-25T19:37:50Z</dcterms:modified>
</cp:coreProperties>
</file>